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 activeTab="2"/>
  </bookViews>
  <sheets>
    <sheet name="ПРАЙС Астана ЖКХ" sheetId="7" r:id="rId1"/>
    <sheet name="Адреска Астана (секторы)" sheetId="4" r:id="rId2"/>
    <sheet name="Прайс+Адреска Алматы" sheetId="6" r:id="rId3"/>
    <sheet name="Прайс+Адреска Алм обл" sheetId="8" r:id="rId4"/>
  </sheets>
  <definedNames>
    <definedName name="_xlnm.Print_Area" localSheetId="3">'Прайс+Адреска Алм обл'!$A$1:$F$24</definedName>
    <definedName name="_xlnm.Print_Area" localSheetId="2">'Прайс+Адреска Алматы'!$A$1:$F$22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C21" i="8"/>
  <c r="E20" i="8"/>
  <c r="E19" i="8"/>
  <c r="E18" i="8"/>
  <c r="E17" i="8"/>
  <c r="E16" i="8"/>
  <c r="E15" i="8"/>
  <c r="E14" i="8"/>
  <c r="E13" i="8"/>
  <c r="E12" i="8"/>
  <c r="E11" i="8"/>
  <c r="E21" i="8" s="1"/>
  <c r="D19" i="6" l="1"/>
  <c r="C19" i="6"/>
  <c r="E12" i="6"/>
  <c r="E13" i="6"/>
  <c r="E14" i="6"/>
  <c r="E15" i="6"/>
  <c r="E16" i="6"/>
  <c r="E17" i="6"/>
  <c r="E18" i="6"/>
  <c r="E11" i="6"/>
  <c r="E19" i="6" s="1"/>
  <c r="D19" i="4" l="1"/>
  <c r="E19" i="4" l="1"/>
  <c r="D18" i="4" l="1"/>
  <c r="E18" i="4" s="1"/>
</calcChain>
</file>

<file path=xl/sharedStrings.xml><?xml version="1.0" encoding="utf-8"?>
<sst xmlns="http://schemas.openxmlformats.org/spreadsheetml/2006/main" count="120" uniqueCount="95">
  <si>
    <t>Сектор</t>
  </si>
  <si>
    <t>Примечание</t>
  </si>
  <si>
    <t>сектор - 10</t>
  </si>
  <si>
    <t>сектор - 12</t>
  </si>
  <si>
    <t>сектор - 6</t>
  </si>
  <si>
    <t>сектор - 3</t>
  </si>
  <si>
    <t>сектор - 4</t>
  </si>
  <si>
    <t>сектор - 13</t>
  </si>
  <si>
    <t>сектор - 2</t>
  </si>
  <si>
    <t>сектор - 5</t>
  </si>
  <si>
    <t>сектор - 9</t>
  </si>
  <si>
    <t>сектор - 15</t>
  </si>
  <si>
    <t>сектор - 11</t>
  </si>
  <si>
    <t>сектор - 8</t>
  </si>
  <si>
    <t>сектор - 1</t>
  </si>
  <si>
    <t>сектор - 14</t>
  </si>
  <si>
    <t>Есиль</t>
  </si>
  <si>
    <t>Алматы</t>
  </si>
  <si>
    <t>сектор - 7</t>
  </si>
  <si>
    <t>Нура</t>
  </si>
  <si>
    <t xml:space="preserve">Нура, Есиль </t>
  </si>
  <si>
    <t>Есиль, Нура, Алматы</t>
  </si>
  <si>
    <t>Алматы, Байконур, Есиль, Нура, Сарыарка</t>
  </si>
  <si>
    <t>Алматы, Байконур, Сарыарка</t>
  </si>
  <si>
    <t>Сарыарка, Байконур</t>
  </si>
  <si>
    <t>Алматы ,Байконур, Сарыарка</t>
  </si>
  <si>
    <t>Алматы, Байконур</t>
  </si>
  <si>
    <t>Район</t>
  </si>
  <si>
    <t>Доставка ЕПД</t>
  </si>
  <si>
    <t>мкр.Самал, пр.Абая, пр.Богенбай батыра, пр.Республики, пр.Сарыарка, Ш.Айманова, Бараева, Валиханова, Желтоксан, Кенесары, Кумисбекова, Мамбетова</t>
  </si>
  <si>
    <t>ул.Пушкина, Отырар, Кенесары, Иманбаева, Габдуллина, пр.Республики, пр.Абая, Ш.Кудайбердыулы, Янушкевича, Сембинова.</t>
  </si>
  <si>
    <t>жм Уркер, пр.Туран, Айтматова, Анет баба, Е-15,18,181,249,430,435, Коргалжинское шоссе, Молдагалиева, Нуршайыкова, Омарова И.</t>
  </si>
  <si>
    <t>п.Комсомольский, Пригородный, Е-717,718,719,720,721,722,723, Туран, Айтике би , Анет баба, Р.Баглановой, Бектурова, Казыбек би, Мухамедханова, Сыганак, Толе би</t>
  </si>
  <si>
    <t>п.Пригородный, мкр.Чубары, Кабанбай батыра, Аль-фараби, Мангилик Ел, Улы Дала, Бокейхана, Бухар жырау, Достык, Сыганак, Кунаева, Сауран</t>
  </si>
  <si>
    <t>жм Заречное, жм Тельмана, коттеджный городок, Аль-фараби, Улы Дала, Бокейхана, Алматы, жм Саранда, Панфилова, Онгарсыновой</t>
  </si>
  <si>
    <t>пр.Мангилик Ел, Улы дала, Акмешит, Г.Алиева, Бухар жырау, Жошыхан, К.Кайсенова, Керей жанибек хандары, Орынбор, Сауран, Туркестан</t>
  </si>
  <si>
    <t>жм Караоткель, жм Коктал-1, жм Коктал-2 , Агрогородок, Байсеитовой, Бейбарыс Султан, Бейсековой, Караменди Би Шакаулы, Кубрина, Молдагуловой, Мынарал, Серкебаева, Сокпакбаева, Косшыгулыулы</t>
  </si>
  <si>
    <t>пр.Абая, пр.Богенбая, пр.Женис, пр.Республики, пр.Сарыарка, Бейбитшилик, Ауэзова, Байсеитовой, Бигельдинова, Жангильдина, Сейфуллина, Т.Шевченко</t>
  </si>
  <si>
    <t>жм Казгородок, Кирзавод, жм Ондирис, пр.Абылай-хана, Брусиловского, Егемен Казахстан, Бейсекбаева, Гумар Караш, Жангильдина, Тархана, Жубанова, Иманова</t>
  </si>
  <si>
    <t>жм Интернациональный, жм Кугенжар, жм Мичурино, жм Промышленный, жм Темиржолы, мкр. Юго-восток (пр.ст), Жумабаева, Момышулы, Тауелсиздик, Азербаева, Болекпаева, Жургенова, Доспановой</t>
  </si>
  <si>
    <t>пр.Кошкарбаева, Аманжолова, Момышулы, Байтурсынова, Куанышбаева, Нажимеденова, Калдаякова, Нурмагамбетова</t>
  </si>
  <si>
    <t>мкр.Юго-Восток (лев.ст), Кошкарбаева, Жумабаева, пр.Абылай-Хана, Ш.Кудайбердыулы, Куйши Дина, Мустафина, Мусрепова</t>
  </si>
  <si>
    <t>жм Акбулак, жм Энергетик,Юго-Восток (пр.ст.), Жумабаева, Таха Хусейна, Ташенова, Сатпаева, Петрова</t>
  </si>
  <si>
    <t>ул.Б.Майлина, Ш.Кудайбердыулы, Жирентаева, Куйши Дина, Сатпаева, Момышулы, пр.Кошкарбаева</t>
  </si>
  <si>
    <t>ИТОГО весь город:</t>
  </si>
  <si>
    <t>ИТОГО выбранные районы:</t>
  </si>
  <si>
    <r>
      <t xml:space="preserve">АДРЕСНАЯ ПРОГРАММА 
по размещению рекламы на квитанциях в </t>
    </r>
    <r>
      <rPr>
        <b/>
        <sz val="14"/>
        <color rgb="FFFF0000"/>
        <rFont val="Times New Roman"/>
        <family val="1"/>
        <charset val="204"/>
      </rPr>
      <t>г.Астана</t>
    </r>
    <r>
      <rPr>
        <b/>
        <sz val="14"/>
        <color theme="1"/>
        <rFont val="Times New Roman"/>
        <family val="1"/>
        <charset val="204"/>
      </rPr>
      <t xml:space="preserve">
на </t>
    </r>
    <r>
      <rPr>
        <b/>
        <sz val="14"/>
        <color rgb="FFFF0000"/>
        <rFont val="Times New Roman"/>
        <family val="1"/>
        <charset val="204"/>
      </rPr>
      <t>ЕДП</t>
    </r>
    <r>
      <rPr>
        <b/>
        <sz val="14"/>
        <color theme="1"/>
        <rFont val="Times New Roman"/>
        <family val="1"/>
        <charset val="204"/>
      </rPr>
      <t xml:space="preserve"> (единый платежный документ) по оплату услуг</t>
    </r>
    <r>
      <rPr>
        <b/>
        <sz val="14"/>
        <color rgb="FFFF0000"/>
        <rFont val="Times New Roman"/>
        <family val="1"/>
        <charset val="204"/>
      </rPr>
      <t xml:space="preserve"> ЖКХ</t>
    </r>
  </si>
  <si>
    <t>Регион / Район</t>
  </si>
  <si>
    <r>
      <t xml:space="preserve">Кол-во адресов </t>
    </r>
    <r>
      <rPr>
        <b/>
        <sz val="11"/>
        <color theme="1"/>
        <rFont val="Calibri"/>
        <family val="2"/>
        <charset val="204"/>
        <scheme val="minor"/>
      </rPr>
      <t>многоквартирного</t>
    </r>
    <r>
      <rPr>
        <sz val="11"/>
        <color theme="1"/>
        <rFont val="Calibri"/>
        <family val="2"/>
        <scheme val="minor"/>
      </rPr>
      <t xml:space="preserve"> сектора</t>
    </r>
  </si>
  <si>
    <r>
      <t xml:space="preserve">Кол-во адресов </t>
    </r>
    <r>
      <rPr>
        <b/>
        <sz val="11"/>
        <color theme="1"/>
        <rFont val="Calibri"/>
        <family val="2"/>
        <charset val="204"/>
        <scheme val="minor"/>
      </rPr>
      <t>частного сектора</t>
    </r>
  </si>
  <si>
    <t>Всего</t>
  </si>
  <si>
    <t>Алатауский</t>
  </si>
  <si>
    <t>Алмалинский</t>
  </si>
  <si>
    <t>Ауэзовский</t>
  </si>
  <si>
    <t>Бостандыкский</t>
  </si>
  <si>
    <t>Жетысуский</t>
  </si>
  <si>
    <t>Медеуский</t>
  </si>
  <si>
    <t>Наурызбайский</t>
  </si>
  <si>
    <t xml:space="preserve">Турксибский </t>
  </si>
  <si>
    <t>Итого по г. Алматы:</t>
  </si>
  <si>
    <t>Балхашский</t>
  </si>
  <si>
    <t>г. Конаев</t>
  </si>
  <si>
    <t>Енбекшиказахский</t>
  </si>
  <si>
    <t>Жамбылский</t>
  </si>
  <si>
    <t>Илийский</t>
  </si>
  <si>
    <t>Карасайский</t>
  </si>
  <si>
    <t>Кегенский</t>
  </si>
  <si>
    <t>Райымбекский</t>
  </si>
  <si>
    <t>Талгарский</t>
  </si>
  <si>
    <t>Уйгурский</t>
  </si>
  <si>
    <t>Итого по Алматинской области:</t>
  </si>
  <si>
    <t>30 000 - 300 000</t>
  </si>
  <si>
    <t>Свыше 300 000</t>
  </si>
  <si>
    <r>
      <t xml:space="preserve">Обратная сторона конверта 
</t>
    </r>
    <r>
      <rPr>
        <b/>
        <sz val="11"/>
        <color theme="1"/>
        <rFont val="Calibri"/>
        <family val="2"/>
        <charset val="204"/>
        <scheme val="minor"/>
      </rPr>
      <t>11 Х 18 см</t>
    </r>
    <r>
      <rPr>
        <sz val="11"/>
        <color theme="1"/>
        <rFont val="Calibri"/>
        <family val="2"/>
        <charset val="204"/>
        <scheme val="minor"/>
      </rPr>
      <t xml:space="preserve"> (</t>
    </r>
    <r>
      <rPr>
        <i/>
        <sz val="11"/>
        <color theme="1"/>
        <rFont val="Calibri"/>
        <family val="2"/>
        <charset val="204"/>
        <scheme val="minor"/>
      </rPr>
      <t>самый крупный и заметный модуль на обратной стороне конверта квитанции</t>
    </r>
    <r>
      <rPr>
        <sz val="11"/>
        <color theme="1"/>
        <rFont val="Calibri"/>
        <family val="2"/>
        <charset val="204"/>
        <scheme val="minor"/>
      </rPr>
      <t>)</t>
    </r>
  </si>
  <si>
    <t>Цены указаны без НДС. Исполнитель не является Плательщиком НДС</t>
  </si>
  <si>
    <r>
      <t xml:space="preserve">На развороте квитанции </t>
    </r>
    <r>
      <rPr>
        <b/>
        <sz val="11"/>
        <color theme="1"/>
        <rFont val="Calibri"/>
        <family val="2"/>
        <charset val="204"/>
        <scheme val="minor"/>
      </rPr>
      <t>8 Х 18 см</t>
    </r>
    <r>
      <rPr>
        <sz val="11"/>
        <color theme="1"/>
        <rFont val="Calibri"/>
        <family val="2"/>
        <charset val="204"/>
        <scheme val="minor"/>
      </rPr>
      <t xml:space="preserve"> 
(</t>
    </r>
    <r>
      <rPr>
        <i/>
        <sz val="11"/>
        <color theme="1"/>
        <rFont val="Calibri"/>
        <family val="2"/>
        <charset val="204"/>
        <scheme val="minor"/>
      </rPr>
      <t>заметят при развороте счёта -обычно занят под информацию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</si>
  <si>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Лицевая сторона конверта 
</t>
    </r>
    <r>
      <rPr>
        <b/>
        <sz val="11"/>
        <color theme="1"/>
        <rFont val="Calibri"/>
        <family val="2"/>
        <charset val="204"/>
        <scheme val="minor"/>
      </rPr>
      <t>8 Х 18 см</t>
    </r>
    <r>
      <rPr>
        <sz val="11"/>
        <color theme="1"/>
        <rFont val="Calibri"/>
        <family val="2"/>
        <charset val="204"/>
        <scheme val="minor"/>
      </rPr>
      <t xml:space="preserve">  (первое, что бросается в глаза получателю счёта)</t>
    </r>
  </si>
  <si>
    <r>
      <t>• Тираж указан по состоянию на июнь месяц 2024 года, ежемесячно тираж меняется (</t>
    </r>
    <r>
      <rPr>
        <i/>
        <sz val="11"/>
        <color theme="1"/>
        <rFont val="Calibri"/>
        <family val="2"/>
        <charset val="204"/>
        <scheme val="minor"/>
      </rPr>
      <t>разница может составить от 100 до 15 тысяч лицевых счетов</t>
    </r>
    <r>
      <rPr>
        <sz val="11"/>
        <color theme="1"/>
        <rFont val="Calibri"/>
        <family val="2"/>
        <charset val="204"/>
        <scheme val="minor"/>
      </rPr>
      <t>). 
• Счета (</t>
    </r>
    <r>
      <rPr>
        <i/>
        <sz val="11"/>
        <color theme="1"/>
        <rFont val="Calibri"/>
        <family val="2"/>
        <charset val="204"/>
        <scheme val="minor"/>
      </rPr>
      <t>а далее ЭАВР/ЭСФ</t>
    </r>
    <r>
      <rPr>
        <sz val="11"/>
        <color theme="1"/>
        <rFont val="Calibri"/>
        <family val="2"/>
        <charset val="204"/>
        <scheme val="minor"/>
      </rPr>
      <t>) выставляется на тираж по факту из выгрузки базы не ранее 20 числа.</t>
    </r>
  </si>
  <si>
    <r>
      <t xml:space="preserve">• Минимальный тираж – </t>
    </r>
    <r>
      <rPr>
        <b/>
        <sz val="11"/>
        <color theme="1"/>
        <rFont val="Calibri"/>
        <family val="2"/>
        <charset val="204"/>
        <scheme val="minor"/>
      </rPr>
      <t xml:space="preserve">один район/один сектор </t>
    </r>
    <r>
      <rPr>
        <sz val="11"/>
        <color theme="1"/>
        <rFont val="Calibri"/>
        <family val="2"/>
        <charset val="204"/>
        <scheme val="minor"/>
      </rPr>
      <t>(</t>
    </r>
    <r>
      <rPr>
        <i/>
        <sz val="11"/>
        <color theme="1"/>
        <rFont val="Calibri"/>
        <family val="2"/>
        <charset val="204"/>
        <scheme val="minor"/>
      </rPr>
      <t>многоквартирный или частный</t>
    </r>
    <r>
      <rPr>
        <sz val="11"/>
        <color theme="1"/>
        <rFont val="Calibri"/>
        <family val="2"/>
        <charset val="204"/>
        <scheme val="minor"/>
      </rPr>
      <t>)</t>
    </r>
  </si>
  <si>
    <t>Стоимость за ежемесячный тираж, тенге/экз.</t>
  </si>
  <si>
    <r>
      <rPr>
        <b/>
        <sz val="20"/>
        <color theme="1"/>
        <rFont val="Calibri"/>
        <family val="2"/>
        <charset val="204"/>
        <scheme val="minor"/>
      </rPr>
      <t>Прайс-лист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b/>
        <sz val="14"/>
        <color theme="1"/>
        <rFont val="Calibri"/>
        <family val="2"/>
        <charset val="204"/>
        <scheme val="minor"/>
      </rPr>
      <t>по размещению полноцветного рекламного макета 
на квитанциях ЖКХ в г.Алматы</t>
    </r>
  </si>
  <si>
    <t>Действителен с  июня 2024 года</t>
  </si>
  <si>
    <r>
      <t xml:space="preserve">Размещение </t>
    </r>
    <r>
      <rPr>
        <b/>
        <sz val="11"/>
        <color rgb="FF000000"/>
        <rFont val="Times New Roman"/>
        <family val="1"/>
        <charset val="204"/>
      </rPr>
      <t>цветного</t>
    </r>
    <r>
      <rPr>
        <sz val="11"/>
        <color rgb="FF000000"/>
        <rFont val="Times New Roman"/>
        <family val="1"/>
        <charset val="204"/>
      </rPr>
      <t xml:space="preserve"> рекламного модуля на оборотной стороне ЕПД </t>
    </r>
    <r>
      <rPr>
        <b/>
        <sz val="11"/>
        <color rgb="FF000000"/>
        <rFont val="Times New Roman"/>
        <family val="1"/>
        <charset val="204"/>
      </rPr>
      <t>(8*18 см)</t>
    </r>
  </si>
  <si>
    <t>Вид рекламного модуля</t>
  </si>
  <si>
    <r>
      <t xml:space="preserve">Размещение </t>
    </r>
    <r>
      <rPr>
        <b/>
        <sz val="11"/>
        <color rgb="FF000000"/>
        <rFont val="Times New Roman"/>
        <family val="1"/>
        <charset val="204"/>
      </rPr>
      <t>цветного</t>
    </r>
    <r>
      <rPr>
        <sz val="11"/>
        <color rgb="FF000000"/>
        <rFont val="Times New Roman"/>
        <family val="1"/>
        <charset val="204"/>
      </rPr>
      <t xml:space="preserve"> рекламного модуля на лицевой (оборотной) стороне квитанции </t>
    </r>
    <r>
      <rPr>
        <b/>
        <sz val="11"/>
        <color rgb="FF000000"/>
        <rFont val="Times New Roman"/>
        <family val="1"/>
        <charset val="204"/>
      </rPr>
      <t>(6,5*7,5 см)</t>
    </r>
  </si>
  <si>
    <r>
      <t xml:space="preserve">Размещение </t>
    </r>
    <r>
      <rPr>
        <b/>
        <sz val="11"/>
        <color rgb="FF000000"/>
        <rFont val="Times New Roman"/>
        <family val="1"/>
        <charset val="204"/>
      </rPr>
      <t>черно-белого</t>
    </r>
    <r>
      <rPr>
        <sz val="11"/>
        <color rgb="FF000000"/>
        <rFont val="Times New Roman"/>
        <family val="1"/>
        <charset val="204"/>
      </rPr>
      <t xml:space="preserve"> информационного или рекламного модуля на внутренней стороне ЕПД </t>
    </r>
    <r>
      <rPr>
        <b/>
        <sz val="11"/>
        <color rgb="FF000000"/>
        <rFont val="Times New Roman"/>
        <family val="1"/>
        <charset val="204"/>
      </rPr>
      <t>(6,5*7,5 см)</t>
    </r>
  </si>
  <si>
    <r>
      <rPr>
        <b/>
        <sz val="20"/>
        <color theme="1"/>
        <rFont val="Calibri"/>
        <family val="2"/>
        <charset val="204"/>
        <scheme val="minor"/>
      </rPr>
      <t>Прайс-лист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b/>
        <sz val="14"/>
        <color theme="1"/>
        <rFont val="Calibri"/>
        <family val="2"/>
        <charset val="204"/>
        <scheme val="minor"/>
      </rPr>
      <t>по размещению полноцветного рекламного модуля
на квитанциях ЕПД по оплату услуг ЖКХ в г.Астана</t>
    </r>
  </si>
  <si>
    <t>Действителен с  марта 2024 года</t>
  </si>
  <si>
    <r>
      <t xml:space="preserve">• Минимальный тираж – </t>
    </r>
    <r>
      <rPr>
        <b/>
        <sz val="11"/>
        <color theme="1"/>
        <rFont val="Calibri"/>
        <family val="2"/>
        <charset val="204"/>
        <scheme val="minor"/>
      </rPr>
      <t xml:space="preserve">один сектор </t>
    </r>
    <r>
      <rPr>
        <sz val="11"/>
        <color theme="1"/>
        <rFont val="Calibri"/>
        <family val="2"/>
        <charset val="204"/>
        <scheme val="minor"/>
      </rPr>
      <t/>
    </r>
  </si>
  <si>
    <t>&lt; 30 000 экз.</t>
  </si>
  <si>
    <t>до 50 000 экз</t>
  </si>
  <si>
    <t xml:space="preserve">50 001 - 100 000 </t>
  </si>
  <si>
    <t xml:space="preserve">100 001 - 150 000 </t>
  </si>
  <si>
    <t xml:space="preserve">от 150 001 и выше                                </t>
  </si>
  <si>
    <r>
      <rPr>
        <b/>
        <sz val="20"/>
        <color theme="1"/>
        <rFont val="Calibri"/>
        <family val="2"/>
        <charset val="204"/>
        <scheme val="minor"/>
      </rPr>
      <t>Прайс-лист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b/>
        <sz val="14"/>
        <color theme="1"/>
        <rFont val="Calibri"/>
        <family val="2"/>
        <charset val="204"/>
        <scheme val="minor"/>
      </rPr>
      <t>по размещению полноцветного рекламного макета 
на квитанциях ЖКХ в г.Конаев, г.Талгар 
и др.населенных пунктов Алматинской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</si>
</sst>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\ [$₸-43F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12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9" fontId="8" fillId="0" borderId="0" xfId="1" applyFont="1" applyAlignment="1">
      <alignment vertical="center"/>
    </xf>
    <xf numFmtId="0" fontId="7" fillId="2" borderId="0" xfId="0" applyFont="1" applyFill="1"/>
    <xf numFmtId="0" fontId="7" fillId="0" borderId="0" xfId="0" applyFont="1"/>
    <xf numFmtId="0" fontId="9" fillId="0" borderId="0" xfId="0" applyFont="1"/>
    <xf numFmtId="3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0" borderId="0" xfId="4" applyAlignment="1">
      <alignment horizontal="left" vertical="center" wrapText="1"/>
    </xf>
    <xf numFmtId="0" fontId="4" fillId="0" borderId="0" xfId="4" applyAlignment="1">
      <alignment horizontal="center" vertical="center"/>
    </xf>
    <xf numFmtId="0" fontId="4" fillId="0" borderId="0" xfId="4" applyAlignment="1">
      <alignment horizontal="center" vertical="center" wrapText="1"/>
    </xf>
    <xf numFmtId="3" fontId="4" fillId="0" borderId="8" xfId="4" applyNumberFormat="1" applyBorder="1" applyAlignment="1">
      <alignment horizontal="center" vertical="center"/>
    </xf>
    <xf numFmtId="3" fontId="4" fillId="0" borderId="3" xfId="4" applyNumberFormat="1" applyBorder="1" applyAlignment="1">
      <alignment horizontal="center" vertical="center"/>
    </xf>
    <xf numFmtId="3" fontId="4" fillId="0" borderId="11" xfId="4" applyNumberFormat="1" applyBorder="1" applyAlignment="1">
      <alignment horizontal="center" vertical="center"/>
    </xf>
    <xf numFmtId="3" fontId="4" fillId="0" borderId="12" xfId="4" applyNumberFormat="1" applyBorder="1" applyAlignment="1">
      <alignment horizontal="center" vertical="center"/>
    </xf>
    <xf numFmtId="0" fontId="14" fillId="4" borderId="13" xfId="4" applyFont="1" applyFill="1" applyBorder="1" applyAlignment="1">
      <alignment horizontal="right" vertical="center" wrapText="1"/>
    </xf>
    <xf numFmtId="3" fontId="14" fillId="4" borderId="14" xfId="4" applyNumberFormat="1" applyFont="1" applyFill="1" applyBorder="1" applyAlignment="1">
      <alignment horizontal="center" vertical="center"/>
    </xf>
    <xf numFmtId="3" fontId="14" fillId="4" borderId="15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4" fillId="0" borderId="18" xfId="4" applyBorder="1" applyAlignment="1">
      <alignment horizontal="center" vertical="center"/>
    </xf>
    <xf numFmtId="3" fontId="4" fillId="0" borderId="19" xfId="4" applyNumberFormat="1" applyBorder="1" applyAlignment="1">
      <alignment horizontal="center" vertical="center"/>
    </xf>
    <xf numFmtId="0" fontId="4" fillId="0" borderId="8" xfId="4" applyBorder="1" applyAlignment="1">
      <alignment horizontal="center" vertical="center"/>
    </xf>
    <xf numFmtId="0" fontId="3" fillId="0" borderId="0" xfId="4" applyFont="1" applyBorder="1" applyAlignment="1">
      <alignment horizontal="left" vertical="center" wrapText="1"/>
    </xf>
    <xf numFmtId="0" fontId="4" fillId="0" borderId="0" xfId="4" applyBorder="1" applyAlignment="1">
      <alignment horizontal="left" vertical="center" wrapText="1"/>
    </xf>
    <xf numFmtId="0" fontId="3" fillId="4" borderId="31" xfId="4" applyFont="1" applyFill="1" applyBorder="1" applyAlignment="1">
      <alignment horizontal="center" vertical="center" wrapText="1"/>
    </xf>
    <xf numFmtId="0" fontId="3" fillId="4" borderId="32" xfId="4" applyFont="1" applyFill="1" applyBorder="1" applyAlignment="1">
      <alignment horizontal="center" vertical="center" wrapText="1"/>
    </xf>
    <xf numFmtId="0" fontId="19" fillId="0" borderId="0" xfId="4" applyFont="1" applyBorder="1" applyAlignment="1">
      <alignment horizontal="right" vertical="center"/>
    </xf>
    <xf numFmtId="0" fontId="3" fillId="0" borderId="0" xfId="4" applyFont="1" applyAlignment="1">
      <alignment horizontal="left" vertical="center"/>
    </xf>
    <xf numFmtId="3" fontId="15" fillId="0" borderId="9" xfId="4" applyNumberFormat="1" applyFont="1" applyBorder="1" applyAlignment="1">
      <alignment horizontal="center" vertical="center"/>
    </xf>
    <xf numFmtId="3" fontId="15" fillId="0" borderId="20" xfId="4" applyNumberFormat="1" applyFont="1" applyBorder="1" applyAlignment="1">
      <alignment horizontal="center" vertical="center"/>
    </xf>
    <xf numFmtId="3" fontId="15" fillId="4" borderId="22" xfId="4" applyNumberFormat="1" applyFont="1" applyFill="1" applyBorder="1" applyAlignment="1">
      <alignment horizontal="center" vertical="center"/>
    </xf>
    <xf numFmtId="0" fontId="15" fillId="0" borderId="7" xfId="4" applyFont="1" applyBorder="1" applyAlignment="1">
      <alignment horizontal="left" vertical="center" wrapText="1"/>
    </xf>
    <xf numFmtId="0" fontId="15" fillId="0" borderId="10" xfId="4" applyFont="1" applyBorder="1" applyAlignment="1">
      <alignment horizontal="left" vertical="center" wrapText="1"/>
    </xf>
    <xf numFmtId="0" fontId="15" fillId="0" borderId="17" xfId="4" applyFont="1" applyBorder="1" applyAlignment="1">
      <alignment horizontal="left" vertical="center" wrapText="1"/>
    </xf>
    <xf numFmtId="3" fontId="15" fillId="0" borderId="6" xfId="4" applyNumberFormat="1" applyFont="1" applyBorder="1" applyAlignment="1">
      <alignment horizontal="center" vertical="center"/>
    </xf>
    <xf numFmtId="3" fontId="15" fillId="0" borderId="26" xfId="4" applyNumberFormat="1" applyFont="1" applyBorder="1" applyAlignment="1">
      <alignment horizontal="center" vertical="center"/>
    </xf>
    <xf numFmtId="3" fontId="4" fillId="0" borderId="18" xfId="4" applyNumberFormat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 wrapText="1"/>
    </xf>
    <xf numFmtId="0" fontId="4" fillId="4" borderId="14" xfId="4" applyFill="1" applyBorder="1" applyAlignment="1">
      <alignment horizontal="center" vertical="center" wrapText="1"/>
    </xf>
    <xf numFmtId="0" fontId="4" fillId="4" borderId="15" xfId="4" applyFill="1" applyBorder="1" applyAlignment="1">
      <alignment horizontal="center" vertical="center" wrapText="1"/>
    </xf>
    <xf numFmtId="0" fontId="4" fillId="4" borderId="16" xfId="4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3" fillId="0" borderId="0" xfId="4" applyFont="1" applyBorder="1" applyAlignment="1">
      <alignment horizontal="left" vertical="top" wrapText="1"/>
    </xf>
    <xf numFmtId="0" fontId="4" fillId="0" borderId="0" xfId="4" applyBorder="1" applyAlignment="1">
      <alignment horizontal="left" vertical="top" wrapText="1"/>
    </xf>
    <xf numFmtId="0" fontId="2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14" fillId="4" borderId="23" xfId="4" applyFont="1" applyFill="1" applyBorder="1" applyAlignment="1">
      <alignment horizontal="center" vertical="center" wrapText="1"/>
    </xf>
    <xf numFmtId="0" fontId="14" fillId="4" borderId="24" xfId="4" applyFont="1" applyFill="1" applyBorder="1" applyAlignment="1">
      <alignment horizontal="center" vertical="center" wrapText="1"/>
    </xf>
    <xf numFmtId="0" fontId="14" fillId="4" borderId="25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4" fillId="4" borderId="30" xfId="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1" fillId="0" borderId="0" xfId="4" applyFont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top" wrapText="1"/>
    </xf>
    <xf numFmtId="0" fontId="1" fillId="0" borderId="0" xfId="4" applyFont="1" applyAlignment="1">
      <alignment horizontal="left" vertical="center" wrapText="1"/>
    </xf>
    <xf numFmtId="0" fontId="1" fillId="0" borderId="0" xfId="4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21" fillId="4" borderId="41" xfId="0" applyFont="1" applyFill="1" applyBorder="1" applyAlignment="1">
      <alignment horizontal="center" vertical="top" wrapText="1"/>
    </xf>
    <xf numFmtId="0" fontId="21" fillId="4" borderId="4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" fillId="4" borderId="21" xfId="4" applyFont="1" applyFill="1" applyBorder="1" applyAlignment="1">
      <alignment horizontal="center" vertical="center" wrapText="1"/>
    </xf>
    <xf numFmtId="0" fontId="2" fillId="0" borderId="0" xfId="4" applyFont="1" applyAlignment="1">
      <alignment horizontal="left"/>
    </xf>
    <xf numFmtId="0" fontId="19" fillId="0" borderId="0" xfId="4" applyFont="1" applyBorder="1" applyAlignment="1">
      <alignment horizontal="right"/>
    </xf>
    <xf numFmtId="0" fontId="2" fillId="0" borderId="0" xfId="4" applyFont="1" applyAlignment="1">
      <alignment horizontal="left" wrapText="1"/>
    </xf>
    <xf numFmtId="0" fontId="3" fillId="0" borderId="22" xfId="4" applyFont="1" applyBorder="1" applyAlignment="1">
      <alignment horizontal="left" vertical="center" wrapText="1"/>
    </xf>
    <xf numFmtId="3" fontId="15" fillId="4" borderId="16" xfId="4" applyNumberFormat="1" applyFont="1" applyFill="1" applyBorder="1" applyAlignment="1">
      <alignment horizontal="center" vertical="center"/>
    </xf>
    <xf numFmtId="0" fontId="14" fillId="4" borderId="6" xfId="4" applyFont="1" applyFill="1" applyBorder="1" applyAlignment="1">
      <alignment horizontal="center" vertical="center" wrapText="1"/>
    </xf>
    <xf numFmtId="0" fontId="14" fillId="4" borderId="26" xfId="4" applyFont="1" applyFill="1" applyBorder="1" applyAlignment="1">
      <alignment horizontal="center" vertical="center" wrapText="1"/>
    </xf>
    <xf numFmtId="0" fontId="3" fillId="0" borderId="33" xfId="4" applyFont="1" applyBorder="1" applyAlignment="1">
      <alignment horizontal="left" vertical="center" wrapText="1"/>
    </xf>
    <xf numFmtId="0" fontId="3" fillId="0" borderId="38" xfId="4" applyFont="1" applyFill="1" applyBorder="1" applyAlignment="1">
      <alignment horizontal="center" vertical="center" wrapText="1"/>
    </xf>
    <xf numFmtId="0" fontId="3" fillId="0" borderId="40" xfId="4" applyFont="1" applyFill="1" applyBorder="1" applyAlignment="1">
      <alignment horizontal="center" vertical="center" wrapText="1"/>
    </xf>
    <xf numFmtId="0" fontId="3" fillId="0" borderId="44" xfId="4" applyFont="1" applyFill="1" applyBorder="1" applyAlignment="1">
      <alignment horizontal="center" vertical="center" wrapText="1"/>
    </xf>
    <xf numFmtId="0" fontId="4" fillId="0" borderId="21" xfId="4" applyFill="1" applyBorder="1" applyAlignment="1">
      <alignment horizontal="center" vertical="center" wrapText="1"/>
    </xf>
    <xf numFmtId="0" fontId="4" fillId="0" borderId="32" xfId="4" applyFill="1" applyBorder="1" applyAlignment="1">
      <alignment horizontal="center" vertical="center" wrapText="1"/>
    </xf>
    <xf numFmtId="0" fontId="4" fillId="0" borderId="45" xfId="4" applyFill="1" applyBorder="1" applyAlignment="1">
      <alignment horizontal="center" vertical="center" wrapText="1"/>
    </xf>
    <xf numFmtId="0" fontId="3" fillId="0" borderId="16" xfId="4" applyFont="1" applyBorder="1" applyAlignment="1">
      <alignment horizontal="left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39" xfId="4" applyFont="1" applyFill="1" applyBorder="1" applyAlignment="1">
      <alignment horizontal="center" vertical="center" wrapText="1"/>
    </xf>
    <xf numFmtId="0" fontId="3" fillId="0" borderId="46" xfId="4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3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left"/>
    </xf>
  </cellXfs>
  <cellStyles count="5">
    <cellStyle name="Обычный" xfId="0" builtinId="0"/>
    <cellStyle name="Обычный 2" xfId="2"/>
    <cellStyle name="Обычный 3" xfId="4"/>
    <cellStyle name="Процентный" xfId="1" builtinId="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workbookViewId="0">
      <selection activeCell="E9" sqref="E9"/>
    </sheetView>
  </sheetViews>
  <sheetFormatPr defaultRowHeight="18" x14ac:dyDescent="0.25"/>
  <cols>
    <col min="1" max="1" width="3.28515625" style="72" customWidth="1"/>
    <col min="2" max="2" width="40" style="73" customWidth="1"/>
    <col min="3" max="6" width="19.7109375" style="73" customWidth="1"/>
    <col min="7" max="7" width="3.28515625" style="73" customWidth="1"/>
    <col min="8" max="16384" width="9.140625" style="73"/>
  </cols>
  <sheetData>
    <row r="1" spans="1:6" ht="72" customHeight="1" x14ac:dyDescent="0.25">
      <c r="B1" s="86" t="s">
        <v>86</v>
      </c>
      <c r="C1" s="65"/>
      <c r="D1" s="65"/>
      <c r="E1" s="65"/>
      <c r="F1" s="65"/>
    </row>
    <row r="2" spans="1:6" s="26" customFormat="1" ht="15.75" customHeight="1" x14ac:dyDescent="0.25">
      <c r="B2" s="92" t="s">
        <v>87</v>
      </c>
    </row>
    <row r="3" spans="1:6" s="26" customFormat="1" ht="12" customHeight="1" thickBot="1" x14ac:dyDescent="0.3">
      <c r="B3" s="39"/>
      <c r="C3" s="40"/>
      <c r="D3" s="40"/>
      <c r="F3" s="43" t="s">
        <v>74</v>
      </c>
    </row>
    <row r="4" spans="1:6" ht="28.5" customHeight="1" x14ac:dyDescent="0.25">
      <c r="B4" s="87" t="s">
        <v>83</v>
      </c>
      <c r="C4" s="88" t="s">
        <v>79</v>
      </c>
      <c r="D4" s="88"/>
      <c r="E4" s="88"/>
      <c r="F4" s="89"/>
    </row>
    <row r="5" spans="1:6" s="97" customFormat="1" ht="28.5" customHeight="1" thickBot="1" x14ac:dyDescent="0.3">
      <c r="A5" s="94"/>
      <c r="B5" s="90"/>
      <c r="C5" s="95" t="s">
        <v>90</v>
      </c>
      <c r="D5" s="96" t="s">
        <v>91</v>
      </c>
      <c r="E5" s="96" t="s">
        <v>92</v>
      </c>
      <c r="F5" s="91" t="s">
        <v>93</v>
      </c>
    </row>
    <row r="6" spans="1:6" ht="38.25" customHeight="1" x14ac:dyDescent="0.25">
      <c r="B6" s="83" t="s">
        <v>82</v>
      </c>
      <c r="C6" s="80">
        <v>34</v>
      </c>
      <c r="D6" s="75">
        <v>32</v>
      </c>
      <c r="E6" s="75">
        <v>30</v>
      </c>
      <c r="F6" s="76">
        <v>14</v>
      </c>
    </row>
    <row r="7" spans="1:6" ht="48" customHeight="1" x14ac:dyDescent="0.25">
      <c r="B7" s="84" t="s">
        <v>84</v>
      </c>
      <c r="C7" s="81">
        <v>24</v>
      </c>
      <c r="D7" s="74">
        <v>22</v>
      </c>
      <c r="E7" s="74">
        <v>20</v>
      </c>
      <c r="F7" s="77">
        <v>10</v>
      </c>
    </row>
    <row r="8" spans="1:6" ht="48" customHeight="1" thickBot="1" x14ac:dyDescent="0.3">
      <c r="B8" s="85" t="s">
        <v>85</v>
      </c>
      <c r="C8" s="82">
        <v>20</v>
      </c>
      <c r="D8" s="78">
        <v>18</v>
      </c>
      <c r="E8" s="78">
        <v>16</v>
      </c>
      <c r="F8" s="79">
        <v>9</v>
      </c>
    </row>
    <row r="10" spans="1:6" x14ac:dyDescent="0.25">
      <c r="B10" s="93" t="s">
        <v>88</v>
      </c>
      <c r="C10" s="63"/>
      <c r="D10" s="63"/>
      <c r="E10" s="63"/>
    </row>
  </sheetData>
  <mergeCells count="4">
    <mergeCell ref="B4:B5"/>
    <mergeCell ref="B1:F1"/>
    <mergeCell ref="B10:E10"/>
    <mergeCell ref="C4:F4"/>
  </mergeCells>
  <printOptions horizontalCentered="1"/>
  <pageMargins left="0.51181102362204722" right="0.51181102362204722" top="0.55118110236220474" bottom="0.55118110236220474" header="0.31496062992125984" footer="0.31496062992125984"/>
  <pageSetup paperSize="9" fitToHeight="2" orientation="landscape" horizontalDpi="300" verticalDpi="300" r:id="rId1"/>
  <headerFooter>
    <oddHeader>&amp;LРекламное Агентство "Aleksa-Media"&amp;R&amp;G</oddHeader>
    <oddFooter>&amp;L+7 707 831 5221, +7 705 800 7713, +7 727 392 45 44&amp;Rwww.aleksa-media.kz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1"/>
  <sheetViews>
    <sheetView zoomScale="70" zoomScaleNormal="70" workbookViewId="0">
      <pane ySplit="2" topLeftCell="A3" activePane="bottomLeft" state="frozen"/>
      <selection pane="bottomLeft" activeCell="G13" sqref="G13"/>
    </sheetView>
  </sheetViews>
  <sheetFormatPr defaultRowHeight="18.75" x14ac:dyDescent="0.3"/>
  <cols>
    <col min="1" max="1" width="2.5703125" style="1" customWidth="1"/>
    <col min="2" max="2" width="13.5703125" style="15" customWidth="1"/>
    <col min="3" max="3" width="25.5703125" style="10" customWidth="1"/>
    <col min="4" max="4" width="17.7109375" style="6" customWidth="1"/>
    <col min="5" max="5" width="110.42578125" style="1" customWidth="1"/>
    <col min="6" max="7" width="9.140625" style="1"/>
    <col min="8" max="8" width="20.5703125" style="1" customWidth="1"/>
    <col min="9" max="9" width="33.7109375" style="1" customWidth="1"/>
    <col min="10" max="16384" width="9.140625" style="1"/>
  </cols>
  <sheetData>
    <row r="1" spans="2:7" ht="83.25" customHeight="1" x14ac:dyDescent="0.3">
      <c r="B1" s="58" t="s">
        <v>46</v>
      </c>
      <c r="C1" s="59"/>
      <c r="D1" s="59"/>
      <c r="E1" s="59"/>
    </row>
    <row r="2" spans="2:7" ht="16.5" x14ac:dyDescent="0.3">
      <c r="B2" s="117" t="s">
        <v>0</v>
      </c>
      <c r="C2" s="117" t="s">
        <v>27</v>
      </c>
      <c r="D2" s="117" t="s">
        <v>28</v>
      </c>
      <c r="E2" s="117" t="s">
        <v>1</v>
      </c>
    </row>
    <row r="3" spans="2:7" s="2" customFormat="1" ht="33.75" customHeight="1" x14ac:dyDescent="0.25">
      <c r="B3" s="18" t="s">
        <v>14</v>
      </c>
      <c r="C3" s="12" t="s">
        <v>19</v>
      </c>
      <c r="D3" s="13">
        <v>22924</v>
      </c>
      <c r="E3" s="14" t="s">
        <v>31</v>
      </c>
      <c r="G3" s="3"/>
    </row>
    <row r="4" spans="2:7" s="2" customFormat="1" ht="36" customHeight="1" x14ac:dyDescent="0.25">
      <c r="B4" s="18" t="s">
        <v>8</v>
      </c>
      <c r="C4" s="12" t="s">
        <v>20</v>
      </c>
      <c r="D4" s="13">
        <v>29317</v>
      </c>
      <c r="E4" s="14" t="s">
        <v>32</v>
      </c>
    </row>
    <row r="5" spans="2:7" s="2" customFormat="1" ht="33" customHeight="1" x14ac:dyDescent="0.25">
      <c r="B5" s="18" t="s">
        <v>5</v>
      </c>
      <c r="C5" s="12" t="s">
        <v>16</v>
      </c>
      <c r="D5" s="13">
        <v>26343</v>
      </c>
      <c r="E5" s="14" t="s">
        <v>33</v>
      </c>
    </row>
    <row r="6" spans="2:7" s="24" customFormat="1" ht="35.25" customHeight="1" x14ac:dyDescent="0.25">
      <c r="B6" s="20" t="s">
        <v>6</v>
      </c>
      <c r="C6" s="21" t="s">
        <v>21</v>
      </c>
      <c r="D6" s="22">
        <v>22937</v>
      </c>
      <c r="E6" s="23" t="s">
        <v>34</v>
      </c>
    </row>
    <row r="7" spans="2:7" s="2" customFormat="1" ht="33.75" customHeight="1" x14ac:dyDescent="0.25">
      <c r="B7" s="18" t="s">
        <v>9</v>
      </c>
      <c r="C7" s="12" t="s">
        <v>16</v>
      </c>
      <c r="D7" s="13">
        <v>18264</v>
      </c>
      <c r="E7" s="14" t="s">
        <v>35</v>
      </c>
    </row>
    <row r="8" spans="2:7" s="24" customFormat="1" ht="47.25" x14ac:dyDescent="0.25">
      <c r="B8" s="20" t="s">
        <v>4</v>
      </c>
      <c r="C8" s="21" t="s">
        <v>22</v>
      </c>
      <c r="D8" s="22">
        <v>26935</v>
      </c>
      <c r="E8" s="23" t="s">
        <v>36</v>
      </c>
    </row>
    <row r="9" spans="2:7" s="24" customFormat="1" ht="31.5" x14ac:dyDescent="0.25">
      <c r="B9" s="20" t="s">
        <v>18</v>
      </c>
      <c r="C9" s="21" t="s">
        <v>23</v>
      </c>
      <c r="D9" s="22">
        <v>23531</v>
      </c>
      <c r="E9" s="23" t="s">
        <v>37</v>
      </c>
    </row>
    <row r="10" spans="2:7" s="24" customFormat="1" ht="31.5" x14ac:dyDescent="0.25">
      <c r="B10" s="20" t="s">
        <v>13</v>
      </c>
      <c r="C10" s="21" t="s">
        <v>24</v>
      </c>
      <c r="D10" s="22">
        <v>17432</v>
      </c>
      <c r="E10" s="23" t="s">
        <v>29</v>
      </c>
    </row>
    <row r="11" spans="2:7" s="2" customFormat="1" ht="31.5" x14ac:dyDescent="0.25">
      <c r="B11" s="19" t="s">
        <v>10</v>
      </c>
      <c r="C11" s="11" t="s">
        <v>25</v>
      </c>
      <c r="D11" s="7">
        <v>15241</v>
      </c>
      <c r="E11" s="8" t="s">
        <v>38</v>
      </c>
    </row>
    <row r="12" spans="2:7" s="2" customFormat="1" ht="33.75" customHeight="1" x14ac:dyDescent="0.25">
      <c r="B12" s="19" t="s">
        <v>2</v>
      </c>
      <c r="C12" s="11" t="s">
        <v>23</v>
      </c>
      <c r="D12" s="7">
        <v>26834</v>
      </c>
      <c r="E12" s="8" t="s">
        <v>30</v>
      </c>
    </row>
    <row r="13" spans="2:7" s="2" customFormat="1" ht="39" customHeight="1" x14ac:dyDescent="0.25">
      <c r="B13" s="19" t="s">
        <v>12</v>
      </c>
      <c r="C13" s="11" t="s">
        <v>26</v>
      </c>
      <c r="D13" s="7">
        <v>18767</v>
      </c>
      <c r="E13" s="9" t="s">
        <v>39</v>
      </c>
    </row>
    <row r="14" spans="2:7" s="2" customFormat="1" ht="33.75" customHeight="1" x14ac:dyDescent="0.25">
      <c r="B14" s="18" t="s">
        <v>3</v>
      </c>
      <c r="C14" s="12" t="s">
        <v>17</v>
      </c>
      <c r="D14" s="13">
        <v>31955</v>
      </c>
      <c r="E14" s="14" t="s">
        <v>40</v>
      </c>
    </row>
    <row r="15" spans="2:7" s="2" customFormat="1" ht="36" customHeight="1" x14ac:dyDescent="0.25">
      <c r="B15" s="18" t="s">
        <v>7</v>
      </c>
      <c r="C15" s="12" t="s">
        <v>17</v>
      </c>
      <c r="D15" s="13">
        <v>22040</v>
      </c>
      <c r="E15" s="14" t="s">
        <v>41</v>
      </c>
    </row>
    <row r="16" spans="2:7" s="2" customFormat="1" ht="21" customHeight="1" x14ac:dyDescent="0.25">
      <c r="B16" s="19" t="s">
        <v>15</v>
      </c>
      <c r="C16" s="11" t="s">
        <v>26</v>
      </c>
      <c r="D16" s="7">
        <v>16558</v>
      </c>
      <c r="E16" s="8" t="s">
        <v>42</v>
      </c>
    </row>
    <row r="17" spans="2:5" s="2" customFormat="1" ht="21.75" customHeight="1" x14ac:dyDescent="0.25">
      <c r="B17" s="19" t="s">
        <v>11</v>
      </c>
      <c r="C17" s="11" t="s">
        <v>17</v>
      </c>
      <c r="D17" s="7">
        <v>11614</v>
      </c>
      <c r="E17" s="9" t="s">
        <v>43</v>
      </c>
    </row>
    <row r="18" spans="2:5" s="4" customFormat="1" ht="16.5" x14ac:dyDescent="0.3">
      <c r="B18" s="118" t="s">
        <v>44</v>
      </c>
      <c r="C18" s="119"/>
      <c r="D18" s="120">
        <f>SUM(D3:D17)</f>
        <v>330692</v>
      </c>
      <c r="E18" s="121">
        <f>D18*14</f>
        <v>4629688</v>
      </c>
    </row>
    <row r="19" spans="2:5" s="5" customFormat="1" ht="16.5" x14ac:dyDescent="0.3">
      <c r="B19" s="60" t="s">
        <v>45</v>
      </c>
      <c r="C19" s="61"/>
      <c r="D19" s="16">
        <f>SUM(D3:D5,D7,D14:D15)</f>
        <v>150843</v>
      </c>
      <c r="E19" s="17">
        <f>D19*14</f>
        <v>2111802</v>
      </c>
    </row>
    <row r="20" spans="2:5" ht="11.25" customHeight="1" x14ac:dyDescent="0.3"/>
    <row r="21" spans="2:5" ht="16.5" x14ac:dyDescent="0.3">
      <c r="B21" s="93" t="s">
        <v>88</v>
      </c>
      <c r="C21" s="63"/>
      <c r="D21" s="63"/>
      <c r="E21" s="63"/>
    </row>
  </sheetData>
  <mergeCells count="4">
    <mergeCell ref="B1:E1"/>
    <mergeCell ref="B18:C18"/>
    <mergeCell ref="B19:C19"/>
    <mergeCell ref="B21:E2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fitToHeight="2" orientation="landscape" horizontalDpi="300" verticalDpi="300" r:id="rId1"/>
  <headerFooter>
    <oddHeader>&amp;LРекламное Агентство "Aleksa-Media"&amp;R&amp;G</oddHeader>
    <oddFooter>&amp;L+7 707 831 5221, +7 705 800 7713, +7 727 392 45 44&amp;Rwww.aleksa-media.kz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zoomScaleNormal="100" workbookViewId="0">
      <pane ySplit="2" topLeftCell="A3" activePane="bottomLeft" state="frozen"/>
      <selection pane="bottomLeft" activeCell="I9" sqref="I9"/>
    </sheetView>
  </sheetViews>
  <sheetFormatPr defaultRowHeight="15" x14ac:dyDescent="0.25"/>
  <cols>
    <col min="1" max="1" width="2.7109375" style="26" customWidth="1"/>
    <col min="2" max="2" width="32.85546875" style="25" customWidth="1"/>
    <col min="3" max="3" width="19" style="26" customWidth="1"/>
    <col min="4" max="4" width="17.7109375" style="26" customWidth="1"/>
    <col min="5" max="5" width="16.7109375" style="26" customWidth="1"/>
    <col min="6" max="6" width="3.85546875" style="26" customWidth="1"/>
    <col min="7" max="16384" width="9.140625" style="26"/>
  </cols>
  <sheetData>
    <row r="1" spans="2:5" ht="64.5" customHeight="1" x14ac:dyDescent="0.25">
      <c r="B1" s="65" t="s">
        <v>80</v>
      </c>
      <c r="C1" s="66"/>
      <c r="D1" s="66"/>
      <c r="E1" s="66"/>
    </row>
    <row r="2" spans="2:5" ht="23.25" customHeight="1" x14ac:dyDescent="0.25">
      <c r="B2" s="101" t="s">
        <v>81</v>
      </c>
    </row>
    <row r="3" spans="2:5" ht="23.25" customHeight="1" thickBot="1" x14ac:dyDescent="0.25">
      <c r="B3" s="39"/>
      <c r="C3" s="40"/>
      <c r="D3" s="40"/>
      <c r="E3" s="100" t="s">
        <v>74</v>
      </c>
    </row>
    <row r="4" spans="2:5" x14ac:dyDescent="0.25">
      <c r="B4" s="70" t="s">
        <v>83</v>
      </c>
      <c r="C4" s="67" t="s">
        <v>79</v>
      </c>
      <c r="D4" s="68"/>
      <c r="E4" s="69"/>
    </row>
    <row r="5" spans="2:5" ht="15.75" thickBot="1" x14ac:dyDescent="0.3">
      <c r="B5" s="71"/>
      <c r="C5" s="98" t="s">
        <v>89</v>
      </c>
      <c r="D5" s="42" t="s">
        <v>71</v>
      </c>
      <c r="E5" s="41" t="s">
        <v>72</v>
      </c>
    </row>
    <row r="6" spans="2:5" ht="60.75" thickBot="1" x14ac:dyDescent="0.3">
      <c r="B6" s="106" t="s">
        <v>73</v>
      </c>
      <c r="C6" s="107">
        <v>22</v>
      </c>
      <c r="D6" s="108">
        <v>18</v>
      </c>
      <c r="E6" s="109">
        <v>14</v>
      </c>
    </row>
    <row r="7" spans="2:5" ht="45.75" thickBot="1" x14ac:dyDescent="0.3">
      <c r="B7" s="113" t="s">
        <v>76</v>
      </c>
      <c r="C7" s="114">
        <v>20</v>
      </c>
      <c r="D7" s="115">
        <v>16</v>
      </c>
      <c r="E7" s="116">
        <v>12</v>
      </c>
    </row>
    <row r="8" spans="2:5" ht="45.75" thickBot="1" x14ac:dyDescent="0.3">
      <c r="B8" s="102" t="s">
        <v>75</v>
      </c>
      <c r="C8" s="110">
        <v>20</v>
      </c>
      <c r="D8" s="111">
        <v>16</v>
      </c>
      <c r="E8" s="112">
        <v>12</v>
      </c>
    </row>
    <row r="9" spans="2:5" ht="15.75" thickBot="1" x14ac:dyDescent="0.3">
      <c r="B9" s="39"/>
      <c r="C9" s="40"/>
      <c r="D9" s="40"/>
      <c r="E9" s="40"/>
    </row>
    <row r="10" spans="2:5" s="27" customFormat="1" ht="45.75" thickBot="1" x14ac:dyDescent="0.3">
      <c r="B10" s="54" t="s">
        <v>47</v>
      </c>
      <c r="C10" s="55" t="s">
        <v>48</v>
      </c>
      <c r="D10" s="56" t="s">
        <v>49</v>
      </c>
      <c r="E10" s="57" t="s">
        <v>50</v>
      </c>
    </row>
    <row r="11" spans="2:5" ht="15.75" x14ac:dyDescent="0.25">
      <c r="B11" s="50" t="s">
        <v>51</v>
      </c>
      <c r="C11" s="53">
        <v>42120</v>
      </c>
      <c r="D11" s="37">
        <v>39659</v>
      </c>
      <c r="E11" s="46">
        <f>SUM(C11:D11)</f>
        <v>81779</v>
      </c>
    </row>
    <row r="12" spans="2:5" ht="15.75" x14ac:dyDescent="0.25">
      <c r="B12" s="48" t="s">
        <v>52</v>
      </c>
      <c r="C12" s="28">
        <v>96430</v>
      </c>
      <c r="D12" s="29">
        <v>11185</v>
      </c>
      <c r="E12" s="45">
        <f t="shared" ref="E12:E18" si="0">SUM(C12:D12)</f>
        <v>107615</v>
      </c>
    </row>
    <row r="13" spans="2:5" ht="15.75" x14ac:dyDescent="0.25">
      <c r="B13" s="48" t="s">
        <v>53</v>
      </c>
      <c r="C13" s="28">
        <v>100423</v>
      </c>
      <c r="D13" s="29">
        <v>12852</v>
      </c>
      <c r="E13" s="45">
        <f t="shared" si="0"/>
        <v>113275</v>
      </c>
    </row>
    <row r="14" spans="2:5" ht="15.75" x14ac:dyDescent="0.25">
      <c r="B14" s="48" t="s">
        <v>54</v>
      </c>
      <c r="C14" s="28">
        <v>123364</v>
      </c>
      <c r="D14" s="29">
        <v>10985</v>
      </c>
      <c r="E14" s="45">
        <f t="shared" si="0"/>
        <v>134349</v>
      </c>
    </row>
    <row r="15" spans="2:5" ht="15.75" x14ac:dyDescent="0.25">
      <c r="B15" s="48" t="s">
        <v>55</v>
      </c>
      <c r="C15" s="28">
        <v>26425</v>
      </c>
      <c r="D15" s="29">
        <v>11260</v>
      </c>
      <c r="E15" s="45">
        <f t="shared" si="0"/>
        <v>37685</v>
      </c>
    </row>
    <row r="16" spans="2:5" ht="15.75" x14ac:dyDescent="0.25">
      <c r="B16" s="48" t="s">
        <v>56</v>
      </c>
      <c r="C16" s="28">
        <v>46710</v>
      </c>
      <c r="D16" s="29">
        <v>29193</v>
      </c>
      <c r="E16" s="45">
        <f t="shared" si="0"/>
        <v>75903</v>
      </c>
    </row>
    <row r="17" spans="2:5" ht="15.75" x14ac:dyDescent="0.25">
      <c r="B17" s="48" t="s">
        <v>57</v>
      </c>
      <c r="C17" s="28">
        <v>37153</v>
      </c>
      <c r="D17" s="29">
        <v>18663</v>
      </c>
      <c r="E17" s="45">
        <f t="shared" si="0"/>
        <v>55816</v>
      </c>
    </row>
    <row r="18" spans="2:5" ht="16.5" thickBot="1" x14ac:dyDescent="0.3">
      <c r="B18" s="49" t="s">
        <v>58</v>
      </c>
      <c r="C18" s="30">
        <v>37464</v>
      </c>
      <c r="D18" s="31">
        <v>37520</v>
      </c>
      <c r="E18" s="52">
        <f t="shared" si="0"/>
        <v>74984</v>
      </c>
    </row>
    <row r="19" spans="2:5" s="35" customFormat="1" ht="16.5" thickBot="1" x14ac:dyDescent="0.3">
      <c r="B19" s="32" t="s">
        <v>59</v>
      </c>
      <c r="C19" s="33">
        <f>SUM(C11:C18)</f>
        <v>510089</v>
      </c>
      <c r="D19" s="34">
        <f>SUM(D11:D18)</f>
        <v>171317</v>
      </c>
      <c r="E19" s="103">
        <f>SUM(E11:E18)</f>
        <v>681406</v>
      </c>
    </row>
    <row r="21" spans="2:5" x14ac:dyDescent="0.25">
      <c r="B21" s="64" t="s">
        <v>78</v>
      </c>
      <c r="C21" s="63"/>
      <c r="D21" s="63"/>
      <c r="E21" s="63"/>
    </row>
    <row r="22" spans="2:5" ht="61.5" customHeight="1" x14ac:dyDescent="0.25">
      <c r="B22" s="62" t="s">
        <v>77</v>
      </c>
      <c r="C22" s="63"/>
      <c r="D22" s="63"/>
      <c r="E22" s="63"/>
    </row>
    <row r="23" spans="2:5" x14ac:dyDescent="0.25">
      <c r="B23" s="44"/>
    </row>
  </sheetData>
  <mergeCells count="5">
    <mergeCell ref="B22:E22"/>
    <mergeCell ref="B21:E21"/>
    <mergeCell ref="B1:E1"/>
    <mergeCell ref="C4:E4"/>
    <mergeCell ref="B4:B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fitToHeight="2" orientation="portrait" horizontalDpi="300" verticalDpi="300" r:id="rId1"/>
  <headerFooter>
    <oddHeader>&amp;LРекламное Агентство "Aleksa-Media"&amp;R&amp;G</oddHeader>
    <oddFooter>&amp;L+7 707 831 5221, +7 705 800 7713, +7 727 392 45 44&amp;Rwww.aleksa-media.kz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5"/>
  <sheetViews>
    <sheetView zoomScaleNormal="100" workbookViewId="0">
      <pane ySplit="2" topLeftCell="A3" activePane="bottomLeft" state="frozen"/>
      <selection pane="bottomLeft" activeCell="I7" sqref="I7"/>
    </sheetView>
  </sheetViews>
  <sheetFormatPr defaultRowHeight="15" x14ac:dyDescent="0.25"/>
  <cols>
    <col min="1" max="1" width="2.7109375" style="26" customWidth="1"/>
    <col min="2" max="2" width="34.42578125" style="25" customWidth="1"/>
    <col min="3" max="3" width="19" style="26" customWidth="1"/>
    <col min="4" max="4" width="17.7109375" style="26" customWidth="1"/>
    <col min="5" max="5" width="16.7109375" style="26" customWidth="1"/>
    <col min="6" max="6" width="3.85546875" style="26" customWidth="1"/>
    <col min="7" max="16384" width="9.140625" style="26"/>
  </cols>
  <sheetData>
    <row r="1" spans="2:5" ht="84.75" customHeight="1" x14ac:dyDescent="0.25">
      <c r="B1" s="86" t="s">
        <v>94</v>
      </c>
      <c r="C1" s="66"/>
      <c r="D1" s="66"/>
      <c r="E1" s="66"/>
    </row>
    <row r="2" spans="2:5" ht="23.25" customHeight="1" x14ac:dyDescent="0.25">
      <c r="B2" s="99" t="s">
        <v>81</v>
      </c>
    </row>
    <row r="3" spans="2:5" ht="24" customHeight="1" thickBot="1" x14ac:dyDescent="0.25">
      <c r="B3" s="39"/>
      <c r="C3" s="40"/>
      <c r="D3" s="40"/>
      <c r="E3" s="100" t="s">
        <v>74</v>
      </c>
    </row>
    <row r="4" spans="2:5" x14ac:dyDescent="0.25">
      <c r="B4" s="104" t="s">
        <v>83</v>
      </c>
      <c r="C4" s="67" t="s">
        <v>79</v>
      </c>
      <c r="D4" s="68"/>
      <c r="E4" s="69"/>
    </row>
    <row r="5" spans="2:5" ht="15.75" thickBot="1" x14ac:dyDescent="0.3">
      <c r="B5" s="105"/>
      <c r="C5" s="98" t="s">
        <v>89</v>
      </c>
      <c r="D5" s="42" t="s">
        <v>71</v>
      </c>
      <c r="E5" s="41" t="s">
        <v>72</v>
      </c>
    </row>
    <row r="6" spans="2:5" ht="60.75" thickBot="1" x14ac:dyDescent="0.3">
      <c r="B6" s="106" t="s">
        <v>73</v>
      </c>
      <c r="C6" s="107">
        <v>22</v>
      </c>
      <c r="D6" s="108">
        <v>18</v>
      </c>
      <c r="E6" s="109">
        <v>14</v>
      </c>
    </row>
    <row r="7" spans="2:5" ht="45.75" thickBot="1" x14ac:dyDescent="0.3">
      <c r="B7" s="113" t="s">
        <v>76</v>
      </c>
      <c r="C7" s="114">
        <v>20</v>
      </c>
      <c r="D7" s="115">
        <v>16</v>
      </c>
      <c r="E7" s="116">
        <v>12</v>
      </c>
    </row>
    <row r="8" spans="2:5" ht="45.75" thickBot="1" x14ac:dyDescent="0.3">
      <c r="B8" s="102" t="s">
        <v>75</v>
      </c>
      <c r="C8" s="110">
        <v>20</v>
      </c>
      <c r="D8" s="111">
        <v>16</v>
      </c>
      <c r="E8" s="112">
        <v>12</v>
      </c>
    </row>
    <row r="9" spans="2:5" ht="15.75" thickBot="1" x14ac:dyDescent="0.3">
      <c r="B9" s="39"/>
      <c r="C9" s="40"/>
      <c r="D9" s="40"/>
      <c r="E9" s="40"/>
    </row>
    <row r="10" spans="2:5" s="27" customFormat="1" ht="45.75" thickBot="1" x14ac:dyDescent="0.3">
      <c r="B10" s="54" t="s">
        <v>47</v>
      </c>
      <c r="C10" s="55" t="s">
        <v>48</v>
      </c>
      <c r="D10" s="56" t="s">
        <v>49</v>
      </c>
      <c r="E10" s="57" t="s">
        <v>50</v>
      </c>
    </row>
    <row r="11" spans="2:5" ht="15.75" x14ac:dyDescent="0.25">
      <c r="B11" s="50" t="s">
        <v>60</v>
      </c>
      <c r="C11" s="36">
        <v>122</v>
      </c>
      <c r="D11" s="37">
        <v>6360</v>
      </c>
      <c r="E11" s="51">
        <f>SUM(C11:D11)</f>
        <v>6482</v>
      </c>
    </row>
    <row r="12" spans="2:5" ht="15.75" x14ac:dyDescent="0.25">
      <c r="B12" s="48" t="s">
        <v>61</v>
      </c>
      <c r="C12" s="28">
        <v>13795</v>
      </c>
      <c r="D12" s="29">
        <v>5195</v>
      </c>
      <c r="E12" s="45">
        <f t="shared" ref="E12:E20" si="0">SUM(C12:D12)</f>
        <v>18990</v>
      </c>
    </row>
    <row r="13" spans="2:5" ht="15.75" x14ac:dyDescent="0.25">
      <c r="B13" s="48" t="s">
        <v>62</v>
      </c>
      <c r="C13" s="28">
        <v>6034</v>
      </c>
      <c r="D13" s="29">
        <v>51083</v>
      </c>
      <c r="E13" s="45">
        <f t="shared" si="0"/>
        <v>57117</v>
      </c>
    </row>
    <row r="14" spans="2:5" ht="15.75" x14ac:dyDescent="0.25">
      <c r="B14" s="48" t="s">
        <v>63</v>
      </c>
      <c r="C14" s="28">
        <v>2763</v>
      </c>
      <c r="D14" s="29">
        <v>33991</v>
      </c>
      <c r="E14" s="45">
        <f t="shared" si="0"/>
        <v>36754</v>
      </c>
    </row>
    <row r="15" spans="2:5" ht="15.75" x14ac:dyDescent="0.25">
      <c r="B15" s="48" t="s">
        <v>64</v>
      </c>
      <c r="C15" s="28">
        <v>13506</v>
      </c>
      <c r="D15" s="29">
        <v>52832</v>
      </c>
      <c r="E15" s="45">
        <f t="shared" si="0"/>
        <v>66338</v>
      </c>
    </row>
    <row r="16" spans="2:5" ht="15.75" x14ac:dyDescent="0.25">
      <c r="B16" s="48" t="s">
        <v>65</v>
      </c>
      <c r="C16" s="28">
        <v>10775</v>
      </c>
      <c r="D16" s="29">
        <v>54480</v>
      </c>
      <c r="E16" s="45">
        <f t="shared" si="0"/>
        <v>65255</v>
      </c>
    </row>
    <row r="17" spans="2:5" ht="15.75" x14ac:dyDescent="0.25">
      <c r="B17" s="48" t="s">
        <v>66</v>
      </c>
      <c r="C17" s="38">
        <v>205</v>
      </c>
      <c r="D17" s="29">
        <v>6138</v>
      </c>
      <c r="E17" s="45">
        <f t="shared" si="0"/>
        <v>6343</v>
      </c>
    </row>
    <row r="18" spans="2:5" ht="15.75" x14ac:dyDescent="0.25">
      <c r="B18" s="48" t="s">
        <v>67</v>
      </c>
      <c r="C18" s="38">
        <v>57</v>
      </c>
      <c r="D18" s="29">
        <v>6341</v>
      </c>
      <c r="E18" s="45">
        <f t="shared" si="0"/>
        <v>6398</v>
      </c>
    </row>
    <row r="19" spans="2:5" ht="15.75" x14ac:dyDescent="0.25">
      <c r="B19" s="48" t="s">
        <v>68</v>
      </c>
      <c r="C19" s="28">
        <v>10248</v>
      </c>
      <c r="D19" s="29">
        <v>46828</v>
      </c>
      <c r="E19" s="45">
        <f t="shared" si="0"/>
        <v>57076</v>
      </c>
    </row>
    <row r="20" spans="2:5" ht="16.5" thickBot="1" x14ac:dyDescent="0.3">
      <c r="B20" s="49" t="s">
        <v>69</v>
      </c>
      <c r="C20" s="30">
        <v>1210</v>
      </c>
      <c r="D20" s="31">
        <v>13220</v>
      </c>
      <c r="E20" s="52">
        <f t="shared" si="0"/>
        <v>14430</v>
      </c>
    </row>
    <row r="21" spans="2:5" s="35" customFormat="1" ht="36" customHeight="1" thickBot="1" x14ac:dyDescent="0.3">
      <c r="B21" s="32" t="s">
        <v>70</v>
      </c>
      <c r="C21" s="33">
        <f>SUM(C11:C20)</f>
        <v>58715</v>
      </c>
      <c r="D21" s="34">
        <f>SUM(D11:D20)</f>
        <v>276468</v>
      </c>
      <c r="E21" s="47">
        <f>SUM(E11:E20)</f>
        <v>335183</v>
      </c>
    </row>
    <row r="23" spans="2:5" x14ac:dyDescent="0.25">
      <c r="B23" s="93" t="s">
        <v>78</v>
      </c>
      <c r="C23" s="63"/>
      <c r="D23" s="63"/>
      <c r="E23" s="63"/>
    </row>
    <row r="24" spans="2:5" ht="61.5" customHeight="1" x14ac:dyDescent="0.25">
      <c r="B24" s="62" t="s">
        <v>77</v>
      </c>
      <c r="C24" s="63"/>
      <c r="D24" s="63"/>
      <c r="E24" s="63"/>
    </row>
    <row r="25" spans="2:5" x14ac:dyDescent="0.25">
      <c r="B25" s="44"/>
    </row>
  </sheetData>
  <mergeCells count="5">
    <mergeCell ref="B1:E1"/>
    <mergeCell ref="B4:B5"/>
    <mergeCell ref="C4:E4"/>
    <mergeCell ref="B23:E23"/>
    <mergeCell ref="B24:E2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7" fitToHeight="2" orientation="portrait" horizontalDpi="300" verticalDpi="300" r:id="rId1"/>
  <headerFooter>
    <oddHeader>&amp;LРекламное Агентство "Aleksa-Media"&amp;R&amp;G</oddHeader>
    <oddFooter>&amp;L+7 707 831 5221, +7 705 800 7713, +7 727 392 45 44&amp;Rwww.aleksa-media.kz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ПРАЙС Астана ЖКХ</vt:lpstr>
      <vt:lpstr>Адреска Астана (секторы)</vt:lpstr>
      <vt:lpstr>Прайс+Адреска Алматы</vt:lpstr>
      <vt:lpstr>Прайс+Адреска Алм обл</vt:lpstr>
      <vt:lpstr>'Прайс+Адреска Алм обл'!Область_печати</vt:lpstr>
      <vt:lpstr>'Прайс+Адреска Алматы'!Область_печати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2024-06-25T13:58:16Z</dcterms:modified>
</cp:coreProperties>
</file>